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firstSheet="2" activeTab="11"/>
  </bookViews>
  <sheets>
    <sheet name="4月" sheetId="1" r:id="rId1"/>
    <sheet name="５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 refMode="R1C1"/>
</workbook>
</file>

<file path=xl/sharedStrings.xml><?xml version="1.0" encoding="utf-8"?>
<sst xmlns="http://schemas.openxmlformats.org/spreadsheetml/2006/main" count="324" uniqueCount="31">
  <si>
    <t>人口及び世帯数</t>
  </si>
  <si>
    <t>男</t>
  </si>
  <si>
    <t>（内高齢者）</t>
  </si>
  <si>
    <t>女</t>
  </si>
  <si>
    <t>計</t>
  </si>
  <si>
    <t>（内混合世帯）</t>
  </si>
  <si>
    <t>人口</t>
  </si>
  <si>
    <t>世帯数</t>
  </si>
  <si>
    <t>人口・世帯数の推移</t>
  </si>
  <si>
    <t>増減</t>
  </si>
  <si>
    <t>当月人口</t>
  </si>
  <si>
    <t>前月人口</t>
  </si>
  <si>
    <t>※　高齢者人口は、それぞれ65歳以上の人口を再掲</t>
  </si>
  <si>
    <t>前年同月人口</t>
  </si>
  <si>
    <t>合  計</t>
  </si>
  <si>
    <t>日本人</t>
  </si>
  <si>
    <t>外国人</t>
  </si>
  <si>
    <t>令和２</t>
  </si>
  <si>
    <t>年４月１日　　人口世帯統計表</t>
  </si>
  <si>
    <t>年５月１日　　人口世帯統計表</t>
  </si>
  <si>
    <t>年６月１日　　人口世帯統計表</t>
  </si>
  <si>
    <t>年７月１日　　人口世帯統計表</t>
  </si>
  <si>
    <t>年８月１日　　人口世帯統計表</t>
  </si>
  <si>
    <t>年９月１日　　人口世帯統計表</t>
  </si>
  <si>
    <t>年１０月１日　　人口世帯統計表</t>
  </si>
  <si>
    <t>年１１月１日　　人口世帯統計表</t>
  </si>
  <si>
    <t>年１２月１日　　人口世帯統計表</t>
  </si>
  <si>
    <t>令和３</t>
  </si>
  <si>
    <t>年１月１日　　人口世帯統計表</t>
  </si>
  <si>
    <t>年２月１日　　人口世帯統計表</t>
  </si>
  <si>
    <t>年３月１日　　人口世帯統計表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</si>
</sst>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8" xfId="0" applyNumberFormat="1" applyBorder="1" applyAlignment="1" applyProtection="1">
      <alignment horizontal="right" vertical="center"/>
      <protection/>
    </xf>
    <xf numFmtId="176" fontId="0" fillId="0" borderId="21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23" xfId="0" applyNumberForma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0" fillId="33" borderId="26" xfId="0" applyNumberFormat="1" applyFill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33" borderId="27" xfId="0" applyNumberFormat="1" applyFill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176" fontId="0" fillId="0" borderId="27" xfId="0" applyNumberFormat="1" applyBorder="1" applyAlignment="1" applyProtection="1">
      <alignment horizontal="right" vertical="center"/>
      <protection/>
    </xf>
    <xf numFmtId="176" fontId="0" fillId="0" borderId="28" xfId="0" applyNumberFormat="1" applyBorder="1" applyAlignment="1" applyProtection="1">
      <alignment horizontal="right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0" fillId="33" borderId="27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6" fontId="0" fillId="33" borderId="27" xfId="0" applyNumberFormat="1" applyFill="1" applyBorder="1" applyAlignment="1" applyProtection="1">
      <alignment horizontal="right" vertical="center"/>
      <protection locked="0"/>
    </xf>
    <xf numFmtId="176" fontId="0" fillId="33" borderId="28" xfId="0" applyNumberFormat="1" applyFill="1" applyBorder="1" applyAlignment="1" applyProtection="1">
      <alignment horizontal="right" vertical="center"/>
      <protection locked="0"/>
    </xf>
    <xf numFmtId="176" fontId="0" fillId="33" borderId="32" xfId="0" applyNumberFormat="1" applyFill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32" xfId="0" applyNumberFormat="1" applyBorder="1" applyAlignment="1" applyProtection="1">
      <alignment horizontal="right" vertical="center"/>
      <protection locked="0"/>
    </xf>
    <xf numFmtId="176" fontId="0" fillId="33" borderId="28" xfId="0" applyNumberFormat="1" applyFill="1" applyBorder="1" applyAlignment="1">
      <alignment horizontal="right" vertical="center"/>
    </xf>
    <xf numFmtId="176" fontId="0" fillId="33" borderId="32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176" fontId="0" fillId="0" borderId="28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176" fontId="0" fillId="0" borderId="28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38" xfId="0" applyBorder="1" applyAlignment="1">
      <alignment horizontal="center" vertical="center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39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176" fontId="0" fillId="33" borderId="25" xfId="0" applyNumberFormat="1" applyFill="1" applyBorder="1" applyAlignment="1" applyProtection="1">
      <alignment horizontal="right" vertical="center"/>
      <protection/>
    </xf>
    <xf numFmtId="176" fontId="0" fillId="33" borderId="28" xfId="0" applyNumberFormat="1" applyFill="1" applyBorder="1" applyAlignment="1" applyProtection="1">
      <alignment horizontal="right" vertical="center"/>
      <protection/>
    </xf>
    <xf numFmtId="176" fontId="0" fillId="0" borderId="26" xfId="0" applyNumberFormat="1" applyFill="1" applyBorder="1" applyAlignment="1" applyProtection="1">
      <alignment horizontal="right" vertical="center"/>
      <protection/>
    </xf>
    <xf numFmtId="0" fontId="0" fillId="0" borderId="25" xfId="0" applyFill="1" applyBorder="1" applyAlignment="1" applyProtection="1">
      <alignment horizontal="right" vertical="center"/>
      <protection/>
    </xf>
    <xf numFmtId="176" fontId="0" fillId="0" borderId="27" xfId="0" applyNumberFormat="1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horizontal="right" vertical="center"/>
      <protection/>
    </xf>
    <xf numFmtId="176" fontId="0" fillId="0" borderId="28" xfId="0" applyNumberForma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0" fillId="0" borderId="26" xfId="0" applyNumberFormat="1" applyBorder="1" applyAlignment="1" applyProtection="1">
      <alignment horizontal="center"/>
      <protection/>
    </xf>
    <xf numFmtId="176" fontId="0" fillId="0" borderId="25" xfId="0" applyNumberForma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I23" sqref="I23:J23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26" t="s">
        <v>17</v>
      </c>
      <c r="D1" s="27"/>
      <c r="E1" s="7" t="s">
        <v>18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43931</v>
      </c>
      <c r="F7" s="43"/>
      <c r="G7" s="42">
        <v>1455</v>
      </c>
      <c r="H7" s="44"/>
      <c r="I7" s="45"/>
      <c r="J7" s="40">
        <v>45386</v>
      </c>
      <c r="K7" s="41"/>
    </row>
    <row r="8" spans="2:11" ht="21.75" customHeight="1">
      <c r="B8" s="67"/>
      <c r="C8" s="49" t="s">
        <v>2</v>
      </c>
      <c r="D8" s="50"/>
      <c r="E8" s="52">
        <v>12005</v>
      </c>
      <c r="F8" s="64"/>
      <c r="G8" s="52">
        <v>41</v>
      </c>
      <c r="H8" s="53"/>
      <c r="I8" s="45"/>
      <c r="J8" s="51">
        <v>12046</v>
      </c>
      <c r="K8" s="41"/>
    </row>
    <row r="9" spans="2:11" ht="21.75" customHeight="1">
      <c r="B9" s="67"/>
      <c r="C9" s="49" t="s">
        <v>3</v>
      </c>
      <c r="D9" s="50"/>
      <c r="E9" s="42">
        <v>43659</v>
      </c>
      <c r="F9" s="43"/>
      <c r="G9" s="42">
        <v>1142</v>
      </c>
      <c r="H9" s="44"/>
      <c r="I9" s="45"/>
      <c r="J9" s="40">
        <v>44801</v>
      </c>
      <c r="K9" s="41"/>
    </row>
    <row r="10" spans="2:11" ht="21.75" customHeight="1">
      <c r="B10" s="67"/>
      <c r="C10" s="49" t="s">
        <v>2</v>
      </c>
      <c r="D10" s="50"/>
      <c r="E10" s="52">
        <v>13842</v>
      </c>
      <c r="F10" s="64"/>
      <c r="G10" s="52">
        <v>44</v>
      </c>
      <c r="H10" s="53"/>
      <c r="I10" s="45"/>
      <c r="J10" s="51">
        <v>13886</v>
      </c>
      <c r="K10" s="41"/>
    </row>
    <row r="11" spans="2:11" ht="21.75" customHeight="1">
      <c r="B11" s="67"/>
      <c r="C11" s="49" t="s">
        <v>4</v>
      </c>
      <c r="D11" s="50"/>
      <c r="E11" s="40">
        <v>87590</v>
      </c>
      <c r="F11" s="54"/>
      <c r="G11" s="40">
        <v>2597</v>
      </c>
      <c r="H11" s="55"/>
      <c r="I11" s="56"/>
      <c r="J11" s="40">
        <v>90187</v>
      </c>
      <c r="K11" s="41"/>
    </row>
    <row r="12" spans="2:11" ht="21.75" customHeight="1">
      <c r="B12" s="68"/>
      <c r="C12" s="49" t="s">
        <v>2</v>
      </c>
      <c r="D12" s="50"/>
      <c r="E12" s="51">
        <v>25847</v>
      </c>
      <c r="F12" s="59"/>
      <c r="G12" s="51">
        <v>85</v>
      </c>
      <c r="H12" s="60"/>
      <c r="I12" s="56"/>
      <c r="J12" s="51">
        <v>25932</v>
      </c>
      <c r="K12" s="41"/>
    </row>
    <row r="13" spans="2:11" ht="21.75" customHeight="1">
      <c r="B13" s="65" t="s">
        <v>7</v>
      </c>
      <c r="C13" s="15"/>
      <c r="D13" s="16"/>
      <c r="E13" s="42">
        <v>38956</v>
      </c>
      <c r="F13" s="43"/>
      <c r="G13" s="42">
        <v>1963</v>
      </c>
      <c r="H13" s="44"/>
      <c r="I13" s="45"/>
      <c r="J13" s="42">
        <v>40577</v>
      </c>
      <c r="K13" s="46"/>
    </row>
    <row r="14" spans="2:11" ht="21.75" customHeight="1" thickBot="1">
      <c r="B14" s="66"/>
      <c r="C14" s="47" t="s">
        <v>5</v>
      </c>
      <c r="D14" s="48"/>
      <c r="E14" s="61"/>
      <c r="F14" s="62"/>
      <c r="G14" s="72">
        <v>342</v>
      </c>
      <c r="H14" s="73"/>
      <c r="I14" s="74"/>
      <c r="J14" s="57"/>
      <c r="K14" s="58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v>45386</v>
      </c>
      <c r="E21" s="33"/>
      <c r="F21" s="34">
        <v>45411</v>
      </c>
      <c r="G21" s="35"/>
      <c r="H21" s="17">
        <v>-25</v>
      </c>
      <c r="I21" s="34">
        <v>45355</v>
      </c>
      <c r="J21" s="35"/>
      <c r="K21" s="18">
        <v>31</v>
      </c>
      <c r="L21" s="10"/>
    </row>
    <row r="22" spans="2:12" ht="21.75" customHeight="1">
      <c r="B22" s="13" t="s">
        <v>6</v>
      </c>
      <c r="C22" s="14" t="s">
        <v>3</v>
      </c>
      <c r="D22" s="32">
        <v>44801</v>
      </c>
      <c r="E22" s="33"/>
      <c r="F22" s="34">
        <v>44786</v>
      </c>
      <c r="G22" s="35"/>
      <c r="H22" s="17">
        <v>15</v>
      </c>
      <c r="I22" s="34">
        <v>44852</v>
      </c>
      <c r="J22" s="35"/>
      <c r="K22" s="18">
        <v>-51</v>
      </c>
      <c r="L22" s="10"/>
    </row>
    <row r="23" spans="2:12" ht="21.75" customHeight="1">
      <c r="B23" s="6"/>
      <c r="C23" s="14" t="s">
        <v>4</v>
      </c>
      <c r="D23" s="32">
        <v>90187</v>
      </c>
      <c r="E23" s="33"/>
      <c r="F23" s="34">
        <v>90197</v>
      </c>
      <c r="G23" s="35"/>
      <c r="H23" s="17">
        <v>-10</v>
      </c>
      <c r="I23" s="34">
        <v>90207</v>
      </c>
      <c r="J23" s="35"/>
      <c r="K23" s="18">
        <v>-20</v>
      </c>
      <c r="L23" s="10"/>
    </row>
    <row r="24" spans="2:12" ht="21.75" customHeight="1" thickBot="1">
      <c r="B24" s="21" t="s">
        <v>7</v>
      </c>
      <c r="C24" s="22"/>
      <c r="D24" s="28">
        <v>40577</v>
      </c>
      <c r="E24" s="29"/>
      <c r="F24" s="30">
        <v>40486</v>
      </c>
      <c r="G24" s="31"/>
      <c r="H24" s="19">
        <v>91</v>
      </c>
      <c r="I24" s="30">
        <v>40026</v>
      </c>
      <c r="J24" s="31"/>
      <c r="K24" s="20">
        <v>551</v>
      </c>
      <c r="L24" s="10"/>
    </row>
  </sheetData>
  <sheetProtection/>
  <mergeCells count="53">
    <mergeCell ref="B13:B14"/>
    <mergeCell ref="B7:B12"/>
    <mergeCell ref="C6:D6"/>
    <mergeCell ref="E6:F6"/>
    <mergeCell ref="G6:I6"/>
    <mergeCell ref="C10:D10"/>
    <mergeCell ref="E10:F10"/>
    <mergeCell ref="G14:I14"/>
    <mergeCell ref="C9:D9"/>
    <mergeCell ref="G9:I9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J14:K14"/>
    <mergeCell ref="D20:E20"/>
    <mergeCell ref="J10:K10"/>
    <mergeCell ref="E12:F12"/>
    <mergeCell ref="G12:I12"/>
    <mergeCell ref="E14:F14"/>
    <mergeCell ref="C11:D11"/>
    <mergeCell ref="J9:K9"/>
    <mergeCell ref="C12:D12"/>
    <mergeCell ref="J12:K12"/>
    <mergeCell ref="G10:I10"/>
    <mergeCell ref="E11:F11"/>
    <mergeCell ref="G11:I11"/>
    <mergeCell ref="E9:F9"/>
    <mergeCell ref="I23:J23"/>
    <mergeCell ref="D21:E21"/>
    <mergeCell ref="F21:G21"/>
    <mergeCell ref="I21:J21"/>
    <mergeCell ref="J11:K11"/>
    <mergeCell ref="E13:F13"/>
    <mergeCell ref="G13:I13"/>
    <mergeCell ref="J13:K13"/>
    <mergeCell ref="D23:E23"/>
    <mergeCell ref="C14:D14"/>
    <mergeCell ref="C1:D1"/>
    <mergeCell ref="D24:E24"/>
    <mergeCell ref="F24:G24"/>
    <mergeCell ref="I24:J24"/>
    <mergeCell ref="D22:E22"/>
    <mergeCell ref="F22:G22"/>
    <mergeCell ref="I22:J22"/>
    <mergeCell ref="F20:G20"/>
    <mergeCell ref="I20:J20"/>
    <mergeCell ref="F23:G2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0" width="6.625" style="0" customWidth="1"/>
    <col min="11" max="11" width="6.50390625" style="0" customWidth="1"/>
  </cols>
  <sheetData>
    <row r="1" spans="3:5" ht="18.75">
      <c r="C1" s="26" t="s">
        <v>27</v>
      </c>
      <c r="D1" s="27"/>
      <c r="E1" s="7" t="s">
        <v>28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44024</v>
      </c>
      <c r="F7" s="43"/>
      <c r="G7" s="42">
        <v>1516</v>
      </c>
      <c r="H7" s="44"/>
      <c r="I7" s="45"/>
      <c r="J7" s="40">
        <f aca="true" t="shared" si="0" ref="J7:J12">(E7+G7)</f>
        <v>45540</v>
      </c>
      <c r="K7" s="41"/>
    </row>
    <row r="8" spans="2:11" ht="21.75" customHeight="1">
      <c r="B8" s="67"/>
      <c r="C8" s="49" t="s">
        <v>2</v>
      </c>
      <c r="D8" s="50"/>
      <c r="E8" s="52">
        <v>12162</v>
      </c>
      <c r="F8" s="64"/>
      <c r="G8" s="52">
        <v>45</v>
      </c>
      <c r="H8" s="53"/>
      <c r="I8" s="45"/>
      <c r="J8" s="51">
        <f t="shared" si="0"/>
        <v>12207</v>
      </c>
      <c r="K8" s="41"/>
    </row>
    <row r="9" spans="2:11" ht="21.75" customHeight="1">
      <c r="B9" s="67"/>
      <c r="C9" s="49" t="s">
        <v>3</v>
      </c>
      <c r="D9" s="50"/>
      <c r="E9" s="42">
        <v>43702</v>
      </c>
      <c r="F9" s="43"/>
      <c r="G9" s="42">
        <v>1214</v>
      </c>
      <c r="H9" s="44"/>
      <c r="I9" s="45"/>
      <c r="J9" s="40">
        <f t="shared" si="0"/>
        <v>44916</v>
      </c>
      <c r="K9" s="41"/>
    </row>
    <row r="10" spans="2:11" ht="21.75" customHeight="1">
      <c r="B10" s="67"/>
      <c r="C10" s="49" t="s">
        <v>2</v>
      </c>
      <c r="D10" s="50"/>
      <c r="E10" s="52">
        <v>14065</v>
      </c>
      <c r="F10" s="64"/>
      <c r="G10" s="52">
        <v>52</v>
      </c>
      <c r="H10" s="53"/>
      <c r="I10" s="45"/>
      <c r="J10" s="51">
        <f t="shared" si="0"/>
        <v>14117</v>
      </c>
      <c r="K10" s="41"/>
    </row>
    <row r="11" spans="2:11" ht="21.75" customHeight="1">
      <c r="B11" s="67"/>
      <c r="C11" s="49" t="s">
        <v>4</v>
      </c>
      <c r="D11" s="50"/>
      <c r="E11" s="40">
        <f>E7+E9</f>
        <v>87726</v>
      </c>
      <c r="F11" s="54"/>
      <c r="G11" s="40">
        <f>G7+G9</f>
        <v>2730</v>
      </c>
      <c r="H11" s="55"/>
      <c r="I11" s="56"/>
      <c r="J11" s="40">
        <f t="shared" si="0"/>
        <v>90456</v>
      </c>
      <c r="K11" s="41"/>
    </row>
    <row r="12" spans="2:11" ht="21.75" customHeight="1">
      <c r="B12" s="68"/>
      <c r="C12" s="49" t="s">
        <v>2</v>
      </c>
      <c r="D12" s="50"/>
      <c r="E12" s="51">
        <f>E8+E10</f>
        <v>26227</v>
      </c>
      <c r="F12" s="59"/>
      <c r="G12" s="51">
        <f>G8+G10</f>
        <v>97</v>
      </c>
      <c r="H12" s="60"/>
      <c r="I12" s="56"/>
      <c r="J12" s="51">
        <f t="shared" si="0"/>
        <v>26324</v>
      </c>
      <c r="K12" s="41"/>
    </row>
    <row r="13" spans="2:11" ht="21.75" customHeight="1">
      <c r="B13" s="65" t="s">
        <v>7</v>
      </c>
      <c r="C13" s="15"/>
      <c r="D13" s="16"/>
      <c r="E13" s="42">
        <v>39386</v>
      </c>
      <c r="F13" s="43"/>
      <c r="G13" s="42">
        <v>2083</v>
      </c>
      <c r="H13" s="44"/>
      <c r="I13" s="45"/>
      <c r="J13" s="42">
        <v>41124</v>
      </c>
      <c r="K13" s="46"/>
    </row>
    <row r="14" spans="2:11" ht="21.75" customHeight="1" thickBot="1">
      <c r="B14" s="66"/>
      <c r="C14" s="47" t="s">
        <v>5</v>
      </c>
      <c r="D14" s="48"/>
      <c r="E14" s="61"/>
      <c r="F14" s="62"/>
      <c r="G14" s="72">
        <f>E13+G13-J13</f>
        <v>345</v>
      </c>
      <c r="H14" s="73"/>
      <c r="I14" s="74"/>
      <c r="J14" s="57"/>
      <c r="K14" s="58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v>45540</v>
      </c>
      <c r="E21" s="76"/>
      <c r="F21" s="34">
        <v>45517</v>
      </c>
      <c r="G21" s="35"/>
      <c r="H21" s="17">
        <v>23</v>
      </c>
      <c r="I21" s="34">
        <v>45493</v>
      </c>
      <c r="J21" s="35"/>
      <c r="K21" s="18">
        <v>47</v>
      </c>
      <c r="L21" s="10"/>
    </row>
    <row r="22" spans="2:12" ht="21.75" customHeight="1">
      <c r="B22" s="13" t="s">
        <v>6</v>
      </c>
      <c r="C22" s="14" t="s">
        <v>3</v>
      </c>
      <c r="D22" s="32">
        <v>44916</v>
      </c>
      <c r="E22" s="76"/>
      <c r="F22" s="34">
        <v>44890</v>
      </c>
      <c r="G22" s="35"/>
      <c r="H22" s="17">
        <v>26</v>
      </c>
      <c r="I22" s="34">
        <v>44855</v>
      </c>
      <c r="J22" s="35"/>
      <c r="K22" s="18">
        <v>61</v>
      </c>
      <c r="L22" s="10"/>
    </row>
    <row r="23" spans="2:12" ht="21.75" customHeight="1">
      <c r="B23" s="6"/>
      <c r="C23" s="14" t="s">
        <v>4</v>
      </c>
      <c r="D23" s="32">
        <v>90456</v>
      </c>
      <c r="E23" s="76"/>
      <c r="F23" s="34">
        <v>90407</v>
      </c>
      <c r="G23" s="35"/>
      <c r="H23" s="17">
        <v>49</v>
      </c>
      <c r="I23" s="34">
        <v>90348</v>
      </c>
      <c r="J23" s="35"/>
      <c r="K23" s="18">
        <v>108</v>
      </c>
      <c r="L23" s="10"/>
    </row>
    <row r="24" spans="2:12" ht="21.75" customHeight="1" thickBot="1">
      <c r="B24" s="82" t="s">
        <v>7</v>
      </c>
      <c r="C24" s="83"/>
      <c r="D24" s="28">
        <v>41124</v>
      </c>
      <c r="E24" s="75"/>
      <c r="F24" s="30">
        <v>41044</v>
      </c>
      <c r="G24" s="31"/>
      <c r="H24" s="19">
        <v>80</v>
      </c>
      <c r="I24" s="30">
        <v>40501</v>
      </c>
      <c r="J24" s="31"/>
      <c r="K24" s="20">
        <v>623</v>
      </c>
      <c r="L24" s="10"/>
    </row>
  </sheetData>
  <sheetProtection/>
  <mergeCells count="54">
    <mergeCell ref="B24:C24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26" t="s">
        <v>27</v>
      </c>
      <c r="D1" s="27"/>
      <c r="E1" s="7" t="s">
        <v>29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44020</v>
      </c>
      <c r="F7" s="43"/>
      <c r="G7" s="42">
        <v>1498</v>
      </c>
      <c r="H7" s="44"/>
      <c r="I7" s="45"/>
      <c r="J7" s="40">
        <f aca="true" t="shared" si="0" ref="J7:J12">(E7+G7)</f>
        <v>45518</v>
      </c>
      <c r="K7" s="41"/>
    </row>
    <row r="8" spans="2:11" ht="21.75" customHeight="1">
      <c r="B8" s="67"/>
      <c r="C8" s="49" t="s">
        <v>2</v>
      </c>
      <c r="D8" s="50"/>
      <c r="E8" s="52">
        <v>12179</v>
      </c>
      <c r="F8" s="64"/>
      <c r="G8" s="52">
        <v>45</v>
      </c>
      <c r="H8" s="53"/>
      <c r="I8" s="45"/>
      <c r="J8" s="51">
        <f t="shared" si="0"/>
        <v>12224</v>
      </c>
      <c r="K8" s="41"/>
    </row>
    <row r="9" spans="2:11" ht="21.75" customHeight="1">
      <c r="B9" s="67"/>
      <c r="C9" s="49" t="s">
        <v>3</v>
      </c>
      <c r="D9" s="50"/>
      <c r="E9" s="42">
        <v>43680</v>
      </c>
      <c r="F9" s="43"/>
      <c r="G9" s="42">
        <v>1209</v>
      </c>
      <c r="H9" s="44"/>
      <c r="I9" s="45"/>
      <c r="J9" s="40">
        <f t="shared" si="0"/>
        <v>44889</v>
      </c>
      <c r="K9" s="41"/>
    </row>
    <row r="10" spans="2:11" ht="21.75" customHeight="1">
      <c r="B10" s="67"/>
      <c r="C10" s="49" t="s">
        <v>2</v>
      </c>
      <c r="D10" s="50"/>
      <c r="E10" s="52">
        <v>14068</v>
      </c>
      <c r="F10" s="64"/>
      <c r="G10" s="52">
        <v>54</v>
      </c>
      <c r="H10" s="53"/>
      <c r="I10" s="45"/>
      <c r="J10" s="51">
        <f t="shared" si="0"/>
        <v>14122</v>
      </c>
      <c r="K10" s="41"/>
    </row>
    <row r="11" spans="2:11" ht="21.75" customHeight="1">
      <c r="B11" s="67"/>
      <c r="C11" s="49" t="s">
        <v>4</v>
      </c>
      <c r="D11" s="50"/>
      <c r="E11" s="40">
        <f>E7+E9</f>
        <v>87700</v>
      </c>
      <c r="F11" s="54"/>
      <c r="G11" s="40">
        <f>G7+G9</f>
        <v>2707</v>
      </c>
      <c r="H11" s="55"/>
      <c r="I11" s="56"/>
      <c r="J11" s="40">
        <f t="shared" si="0"/>
        <v>90407</v>
      </c>
      <c r="K11" s="41"/>
    </row>
    <row r="12" spans="2:11" ht="21.75" customHeight="1">
      <c r="B12" s="68"/>
      <c r="C12" s="49" t="s">
        <v>2</v>
      </c>
      <c r="D12" s="50"/>
      <c r="E12" s="51">
        <f>E8+E10</f>
        <v>26247</v>
      </c>
      <c r="F12" s="59"/>
      <c r="G12" s="51">
        <f>G8+G10</f>
        <v>99</v>
      </c>
      <c r="H12" s="60"/>
      <c r="I12" s="56"/>
      <c r="J12" s="51">
        <f t="shared" si="0"/>
        <v>26346</v>
      </c>
      <c r="K12" s="41"/>
    </row>
    <row r="13" spans="2:11" ht="21.75" customHeight="1">
      <c r="B13" s="65" t="s">
        <v>7</v>
      </c>
      <c r="C13" s="15"/>
      <c r="D13" s="16"/>
      <c r="E13" s="42">
        <v>39417</v>
      </c>
      <c r="F13" s="43"/>
      <c r="G13" s="42">
        <v>2057</v>
      </c>
      <c r="H13" s="44"/>
      <c r="I13" s="45"/>
      <c r="J13" s="42">
        <v>41130</v>
      </c>
      <c r="K13" s="46"/>
    </row>
    <row r="14" spans="2:11" ht="21.75" customHeight="1" thickBot="1">
      <c r="B14" s="66"/>
      <c r="C14" s="47" t="s">
        <v>5</v>
      </c>
      <c r="D14" s="48"/>
      <c r="E14" s="86"/>
      <c r="F14" s="87"/>
      <c r="G14" s="72">
        <f>E13+G13-J13</f>
        <v>344</v>
      </c>
      <c r="H14" s="73"/>
      <c r="I14" s="74"/>
      <c r="J14" s="84"/>
      <c r="K14" s="85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v>45518</v>
      </c>
      <c r="E21" s="76"/>
      <c r="F21" s="34">
        <v>45540</v>
      </c>
      <c r="G21" s="35"/>
      <c r="H21" s="17">
        <v>-22</v>
      </c>
      <c r="I21" s="34">
        <v>45443</v>
      </c>
      <c r="J21" s="35"/>
      <c r="K21" s="18">
        <v>75</v>
      </c>
      <c r="L21" s="10"/>
    </row>
    <row r="22" spans="2:12" ht="21.75" customHeight="1">
      <c r="B22" s="13" t="s">
        <v>6</v>
      </c>
      <c r="C22" s="14" t="s">
        <v>3</v>
      </c>
      <c r="D22" s="32">
        <v>44889</v>
      </c>
      <c r="E22" s="76"/>
      <c r="F22" s="34">
        <v>44916</v>
      </c>
      <c r="G22" s="35"/>
      <c r="H22" s="17">
        <v>-27</v>
      </c>
      <c r="I22" s="34">
        <v>44843</v>
      </c>
      <c r="J22" s="35"/>
      <c r="K22" s="18">
        <v>46</v>
      </c>
      <c r="L22" s="10"/>
    </row>
    <row r="23" spans="2:12" ht="21.75" customHeight="1">
      <c r="B23" s="6"/>
      <c r="C23" s="14" t="s">
        <v>4</v>
      </c>
      <c r="D23" s="32">
        <v>90407</v>
      </c>
      <c r="E23" s="76"/>
      <c r="F23" s="34">
        <v>90456</v>
      </c>
      <c r="G23" s="35"/>
      <c r="H23" s="17">
        <v>-49</v>
      </c>
      <c r="I23" s="34">
        <v>90286</v>
      </c>
      <c r="J23" s="35"/>
      <c r="K23" s="18">
        <v>121</v>
      </c>
      <c r="L23" s="10"/>
    </row>
    <row r="24" spans="2:12" ht="21.75" customHeight="1" thickBot="1">
      <c r="B24" s="21" t="s">
        <v>7</v>
      </c>
      <c r="C24" s="22"/>
      <c r="D24" s="28">
        <v>41130</v>
      </c>
      <c r="E24" s="75"/>
      <c r="F24" s="30">
        <v>41124</v>
      </c>
      <c r="G24" s="31"/>
      <c r="H24" s="19">
        <v>6</v>
      </c>
      <c r="I24" s="30">
        <v>40522</v>
      </c>
      <c r="J24" s="31"/>
      <c r="K24" s="20">
        <v>608</v>
      </c>
      <c r="L24" s="10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26" t="s">
        <v>27</v>
      </c>
      <c r="D1" s="27"/>
      <c r="E1" s="7" t="s">
        <v>30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44023</v>
      </c>
      <c r="F7" s="43"/>
      <c r="G7" s="42">
        <v>1523</v>
      </c>
      <c r="H7" s="44"/>
      <c r="I7" s="45"/>
      <c r="J7" s="40">
        <f aca="true" t="shared" si="0" ref="J7:J12">(E7+G7)</f>
        <v>45546</v>
      </c>
      <c r="K7" s="41"/>
    </row>
    <row r="8" spans="2:11" ht="21.75" customHeight="1">
      <c r="B8" s="67"/>
      <c r="C8" s="49" t="s">
        <v>2</v>
      </c>
      <c r="D8" s="50"/>
      <c r="E8" s="52">
        <v>12199</v>
      </c>
      <c r="F8" s="64"/>
      <c r="G8" s="52">
        <v>45</v>
      </c>
      <c r="H8" s="53"/>
      <c r="I8" s="45"/>
      <c r="J8" s="51">
        <f t="shared" si="0"/>
        <v>12244</v>
      </c>
      <c r="K8" s="41"/>
    </row>
    <row r="9" spans="2:11" ht="21.75" customHeight="1">
      <c r="B9" s="67"/>
      <c r="C9" s="49" t="s">
        <v>3</v>
      </c>
      <c r="D9" s="50"/>
      <c r="E9" s="42">
        <v>43658</v>
      </c>
      <c r="F9" s="43"/>
      <c r="G9" s="42">
        <v>1205</v>
      </c>
      <c r="H9" s="44"/>
      <c r="I9" s="45"/>
      <c r="J9" s="40">
        <f t="shared" si="0"/>
        <v>44863</v>
      </c>
      <c r="K9" s="41"/>
    </row>
    <row r="10" spans="2:11" ht="21.75" customHeight="1">
      <c r="B10" s="67"/>
      <c r="C10" s="49" t="s">
        <v>2</v>
      </c>
      <c r="D10" s="50"/>
      <c r="E10" s="52">
        <v>14094</v>
      </c>
      <c r="F10" s="64"/>
      <c r="G10" s="52">
        <v>54</v>
      </c>
      <c r="H10" s="53"/>
      <c r="I10" s="45"/>
      <c r="J10" s="51">
        <f t="shared" si="0"/>
        <v>14148</v>
      </c>
      <c r="K10" s="41"/>
    </row>
    <row r="11" spans="2:11" ht="21.75" customHeight="1">
      <c r="B11" s="67"/>
      <c r="C11" s="49" t="s">
        <v>4</v>
      </c>
      <c r="D11" s="50"/>
      <c r="E11" s="40">
        <f>E7+E9</f>
        <v>87681</v>
      </c>
      <c r="F11" s="54"/>
      <c r="G11" s="40">
        <f>G7+G9</f>
        <v>2728</v>
      </c>
      <c r="H11" s="55"/>
      <c r="I11" s="56"/>
      <c r="J11" s="40">
        <f t="shared" si="0"/>
        <v>90409</v>
      </c>
      <c r="K11" s="41"/>
    </row>
    <row r="12" spans="2:11" ht="21.75" customHeight="1">
      <c r="B12" s="68"/>
      <c r="C12" s="49" t="s">
        <v>2</v>
      </c>
      <c r="D12" s="50"/>
      <c r="E12" s="51">
        <f>E8+E10</f>
        <v>26293</v>
      </c>
      <c r="F12" s="59"/>
      <c r="G12" s="51">
        <f>G8+G10</f>
        <v>99</v>
      </c>
      <c r="H12" s="60"/>
      <c r="I12" s="56"/>
      <c r="J12" s="51">
        <f t="shared" si="0"/>
        <v>26392</v>
      </c>
      <c r="K12" s="41"/>
    </row>
    <row r="13" spans="2:11" ht="21.75" customHeight="1">
      <c r="B13" s="65" t="s">
        <v>7</v>
      </c>
      <c r="C13" s="15"/>
      <c r="D13" s="16"/>
      <c r="E13" s="42">
        <v>39421</v>
      </c>
      <c r="F13" s="43"/>
      <c r="G13" s="42">
        <v>2088</v>
      </c>
      <c r="H13" s="44"/>
      <c r="I13" s="45"/>
      <c r="J13" s="42">
        <v>41167</v>
      </c>
      <c r="K13" s="46"/>
    </row>
    <row r="14" spans="2:11" ht="21.75" customHeight="1" thickBot="1">
      <c r="B14" s="66"/>
      <c r="C14" s="47" t="s">
        <v>5</v>
      </c>
      <c r="D14" s="48"/>
      <c r="E14" s="86"/>
      <c r="F14" s="87"/>
      <c r="G14" s="72">
        <f>E13+G13-J13</f>
        <v>342</v>
      </c>
      <c r="H14" s="73"/>
      <c r="I14" s="74"/>
      <c r="J14" s="84"/>
      <c r="K14" s="85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v>45546</v>
      </c>
      <c r="E21" s="33"/>
      <c r="F21" s="34">
        <v>45518</v>
      </c>
      <c r="G21" s="35"/>
      <c r="H21" s="17">
        <v>28</v>
      </c>
      <c r="I21" s="34">
        <v>45411</v>
      </c>
      <c r="J21" s="35"/>
      <c r="K21" s="18">
        <v>135</v>
      </c>
      <c r="L21" s="10"/>
    </row>
    <row r="22" spans="2:12" ht="21.75" customHeight="1">
      <c r="B22" s="13" t="s">
        <v>6</v>
      </c>
      <c r="C22" s="14" t="s">
        <v>3</v>
      </c>
      <c r="D22" s="32">
        <v>44863</v>
      </c>
      <c r="E22" s="33"/>
      <c r="F22" s="34">
        <v>44889</v>
      </c>
      <c r="G22" s="35"/>
      <c r="H22" s="17">
        <v>-26</v>
      </c>
      <c r="I22" s="34">
        <v>44786</v>
      </c>
      <c r="J22" s="35"/>
      <c r="K22" s="18">
        <v>77</v>
      </c>
      <c r="L22" s="10"/>
    </row>
    <row r="23" spans="2:12" ht="21.75" customHeight="1">
      <c r="B23" s="6"/>
      <c r="C23" s="14" t="s">
        <v>4</v>
      </c>
      <c r="D23" s="32">
        <v>90409</v>
      </c>
      <c r="E23" s="33"/>
      <c r="F23" s="34">
        <v>90407</v>
      </c>
      <c r="G23" s="35"/>
      <c r="H23" s="17">
        <v>2</v>
      </c>
      <c r="I23" s="34">
        <v>90197</v>
      </c>
      <c r="J23" s="35"/>
      <c r="K23" s="18">
        <v>212</v>
      </c>
      <c r="L23" s="10"/>
    </row>
    <row r="24" spans="2:12" ht="21.75" customHeight="1" thickBot="1">
      <c r="B24" s="21" t="s">
        <v>7</v>
      </c>
      <c r="C24" s="22"/>
      <c r="D24" s="28">
        <v>41167</v>
      </c>
      <c r="E24" s="29"/>
      <c r="F24" s="30">
        <v>41130</v>
      </c>
      <c r="G24" s="31"/>
      <c r="H24" s="19">
        <v>37</v>
      </c>
      <c r="I24" s="30">
        <v>40486</v>
      </c>
      <c r="J24" s="31"/>
      <c r="K24" s="20">
        <v>681</v>
      </c>
      <c r="L24" s="10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6">
      <selection activeCell="E19" sqref="E19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26" t="s">
        <v>17</v>
      </c>
      <c r="D1" s="27"/>
      <c r="E1" s="7" t="s">
        <v>19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43929</v>
      </c>
      <c r="F7" s="43"/>
      <c r="G7" s="42">
        <v>1480</v>
      </c>
      <c r="H7" s="44"/>
      <c r="I7" s="45"/>
      <c r="J7" s="40">
        <v>45409</v>
      </c>
      <c r="K7" s="41"/>
    </row>
    <row r="8" spans="2:11" ht="21.75" customHeight="1">
      <c r="B8" s="67"/>
      <c r="C8" s="49" t="s">
        <v>2</v>
      </c>
      <c r="D8" s="50"/>
      <c r="E8" s="52">
        <v>12033</v>
      </c>
      <c r="F8" s="64"/>
      <c r="G8" s="52">
        <v>42</v>
      </c>
      <c r="H8" s="53"/>
      <c r="I8" s="45"/>
      <c r="J8" s="51">
        <v>12075</v>
      </c>
      <c r="K8" s="41"/>
    </row>
    <row r="9" spans="2:11" ht="21.75" customHeight="1">
      <c r="B9" s="67"/>
      <c r="C9" s="49" t="s">
        <v>3</v>
      </c>
      <c r="D9" s="50"/>
      <c r="E9" s="42">
        <v>43644</v>
      </c>
      <c r="F9" s="43"/>
      <c r="G9" s="42">
        <v>1169</v>
      </c>
      <c r="H9" s="44"/>
      <c r="I9" s="45"/>
      <c r="J9" s="40">
        <v>44813</v>
      </c>
      <c r="K9" s="41"/>
    </row>
    <row r="10" spans="2:11" ht="21.75" customHeight="1">
      <c r="B10" s="67"/>
      <c r="C10" s="49" t="s">
        <v>2</v>
      </c>
      <c r="D10" s="50"/>
      <c r="E10" s="52">
        <v>13873</v>
      </c>
      <c r="F10" s="64"/>
      <c r="G10" s="52">
        <v>45</v>
      </c>
      <c r="H10" s="53"/>
      <c r="I10" s="45"/>
      <c r="J10" s="51">
        <v>13918</v>
      </c>
      <c r="K10" s="41"/>
    </row>
    <row r="11" spans="2:11" ht="21.75" customHeight="1">
      <c r="B11" s="67"/>
      <c r="C11" s="49" t="s">
        <v>4</v>
      </c>
      <c r="D11" s="50"/>
      <c r="E11" s="40">
        <v>87573</v>
      </c>
      <c r="F11" s="54"/>
      <c r="G11" s="40">
        <v>2649</v>
      </c>
      <c r="H11" s="55"/>
      <c r="I11" s="56"/>
      <c r="J11" s="40">
        <v>90222</v>
      </c>
      <c r="K11" s="41"/>
    </row>
    <row r="12" spans="2:11" ht="21.75" customHeight="1">
      <c r="B12" s="68"/>
      <c r="C12" s="49" t="s">
        <v>2</v>
      </c>
      <c r="D12" s="50"/>
      <c r="E12" s="51">
        <v>25906</v>
      </c>
      <c r="F12" s="59"/>
      <c r="G12" s="51">
        <v>87</v>
      </c>
      <c r="H12" s="60"/>
      <c r="I12" s="56"/>
      <c r="J12" s="51">
        <v>25993</v>
      </c>
      <c r="K12" s="41"/>
    </row>
    <row r="13" spans="2:11" ht="21.75" customHeight="1">
      <c r="B13" s="65" t="s">
        <v>7</v>
      </c>
      <c r="C13" s="15"/>
      <c r="D13" s="16"/>
      <c r="E13" s="42">
        <v>39037</v>
      </c>
      <c r="F13" s="43"/>
      <c r="G13" s="42">
        <v>2003</v>
      </c>
      <c r="H13" s="44"/>
      <c r="I13" s="45"/>
      <c r="J13" s="42">
        <v>40697</v>
      </c>
      <c r="K13" s="46"/>
    </row>
    <row r="14" spans="2:11" ht="21.75" customHeight="1" thickBot="1">
      <c r="B14" s="66"/>
      <c r="C14" s="47" t="s">
        <v>5</v>
      </c>
      <c r="D14" s="48"/>
      <c r="E14" s="61"/>
      <c r="F14" s="62"/>
      <c r="G14" s="72">
        <v>343</v>
      </c>
      <c r="H14" s="73"/>
      <c r="I14" s="74"/>
      <c r="J14" s="57"/>
      <c r="K14" s="58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v>45409</v>
      </c>
      <c r="E21" s="33"/>
      <c r="F21" s="34">
        <v>45386</v>
      </c>
      <c r="G21" s="35"/>
      <c r="H21" s="17">
        <v>23</v>
      </c>
      <c r="I21" s="34">
        <v>45448</v>
      </c>
      <c r="J21" s="35"/>
      <c r="K21" s="18">
        <v>-39</v>
      </c>
      <c r="L21" s="10"/>
    </row>
    <row r="22" spans="2:12" ht="21.75" customHeight="1">
      <c r="B22" s="13" t="s">
        <v>6</v>
      </c>
      <c r="C22" s="14" t="s">
        <v>3</v>
      </c>
      <c r="D22" s="32">
        <v>44813</v>
      </c>
      <c r="E22" s="33"/>
      <c r="F22" s="34">
        <v>44801</v>
      </c>
      <c r="G22" s="35"/>
      <c r="H22" s="17">
        <v>12</v>
      </c>
      <c r="I22" s="34">
        <v>44884</v>
      </c>
      <c r="J22" s="35"/>
      <c r="K22" s="18">
        <v>-71</v>
      </c>
      <c r="L22" s="10"/>
    </row>
    <row r="23" spans="2:12" ht="21.75" customHeight="1">
      <c r="B23" s="6"/>
      <c r="C23" s="14" t="s">
        <v>4</v>
      </c>
      <c r="D23" s="32">
        <v>90222</v>
      </c>
      <c r="E23" s="33"/>
      <c r="F23" s="34">
        <v>90187</v>
      </c>
      <c r="G23" s="35"/>
      <c r="H23" s="17">
        <v>35</v>
      </c>
      <c r="I23" s="34">
        <v>90332</v>
      </c>
      <c r="J23" s="35"/>
      <c r="K23" s="18">
        <v>-110</v>
      </c>
      <c r="L23" s="10"/>
    </row>
    <row r="24" spans="2:12" ht="21.75" customHeight="1" thickBot="1">
      <c r="B24" s="21" t="s">
        <v>7</v>
      </c>
      <c r="C24" s="22"/>
      <c r="D24" s="28">
        <v>40697</v>
      </c>
      <c r="E24" s="29"/>
      <c r="F24" s="30">
        <v>40577</v>
      </c>
      <c r="G24" s="31"/>
      <c r="H24" s="19">
        <v>120</v>
      </c>
      <c r="I24" s="30">
        <v>38867</v>
      </c>
      <c r="J24" s="31"/>
      <c r="K24" s="20">
        <v>1830</v>
      </c>
      <c r="L24" s="10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3">
      <selection activeCell="E18" sqref="E18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26" t="s">
        <v>17</v>
      </c>
      <c r="D1" s="27"/>
      <c r="E1" s="7" t="s">
        <v>20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43943</v>
      </c>
      <c r="F7" s="43"/>
      <c r="G7" s="42">
        <v>1490</v>
      </c>
      <c r="H7" s="44"/>
      <c r="I7" s="45"/>
      <c r="J7" s="40">
        <f aca="true" t="shared" si="0" ref="J7:J12">(E7+G7)</f>
        <v>45433</v>
      </c>
      <c r="K7" s="41"/>
    </row>
    <row r="8" spans="2:11" ht="21.75" customHeight="1">
      <c r="B8" s="67"/>
      <c r="C8" s="49" t="s">
        <v>2</v>
      </c>
      <c r="D8" s="50"/>
      <c r="E8" s="52">
        <v>12044</v>
      </c>
      <c r="F8" s="64"/>
      <c r="G8" s="52">
        <v>43</v>
      </c>
      <c r="H8" s="53"/>
      <c r="I8" s="45"/>
      <c r="J8" s="40">
        <f t="shared" si="0"/>
        <v>12087</v>
      </c>
      <c r="K8" s="41"/>
    </row>
    <row r="9" spans="2:11" ht="21.75" customHeight="1">
      <c r="B9" s="67"/>
      <c r="C9" s="49" t="s">
        <v>3</v>
      </c>
      <c r="D9" s="50"/>
      <c r="E9" s="42">
        <v>43666</v>
      </c>
      <c r="F9" s="43"/>
      <c r="G9" s="42">
        <v>1183</v>
      </c>
      <c r="H9" s="44"/>
      <c r="I9" s="45"/>
      <c r="J9" s="40">
        <f t="shared" si="0"/>
        <v>44849</v>
      </c>
      <c r="K9" s="41"/>
    </row>
    <row r="10" spans="2:11" ht="21.75" customHeight="1">
      <c r="B10" s="67"/>
      <c r="C10" s="49" t="s">
        <v>2</v>
      </c>
      <c r="D10" s="50"/>
      <c r="E10" s="52">
        <v>13894</v>
      </c>
      <c r="F10" s="64"/>
      <c r="G10" s="52">
        <v>45</v>
      </c>
      <c r="H10" s="53"/>
      <c r="I10" s="45"/>
      <c r="J10" s="40">
        <f t="shared" si="0"/>
        <v>13939</v>
      </c>
      <c r="K10" s="41"/>
    </row>
    <row r="11" spans="2:11" ht="21.75" customHeight="1">
      <c r="B11" s="67"/>
      <c r="C11" s="49" t="s">
        <v>4</v>
      </c>
      <c r="D11" s="50"/>
      <c r="E11" s="40">
        <f>E7+E9</f>
        <v>87609</v>
      </c>
      <c r="F11" s="54"/>
      <c r="G11" s="40">
        <f>G7+G9</f>
        <v>2673</v>
      </c>
      <c r="H11" s="55"/>
      <c r="I11" s="56"/>
      <c r="J11" s="40">
        <f t="shared" si="0"/>
        <v>90282</v>
      </c>
      <c r="K11" s="41"/>
    </row>
    <row r="12" spans="2:11" ht="21.75" customHeight="1">
      <c r="B12" s="68"/>
      <c r="C12" s="49" t="s">
        <v>2</v>
      </c>
      <c r="D12" s="50"/>
      <c r="E12" s="51">
        <f>E8+E10</f>
        <v>25938</v>
      </c>
      <c r="F12" s="59"/>
      <c r="G12" s="51">
        <f>G8+G10</f>
        <v>88</v>
      </c>
      <c r="H12" s="60"/>
      <c r="I12" s="56"/>
      <c r="J12" s="51">
        <f t="shared" si="0"/>
        <v>26026</v>
      </c>
      <c r="K12" s="41"/>
    </row>
    <row r="13" spans="2:11" ht="21.75" customHeight="1">
      <c r="B13" s="65" t="s">
        <v>7</v>
      </c>
      <c r="C13" s="15"/>
      <c r="D13" s="16"/>
      <c r="E13" s="42">
        <v>39093</v>
      </c>
      <c r="F13" s="43"/>
      <c r="G13" s="42">
        <v>2021</v>
      </c>
      <c r="H13" s="44"/>
      <c r="I13" s="45"/>
      <c r="J13" s="42">
        <v>40769</v>
      </c>
      <c r="K13" s="46"/>
    </row>
    <row r="14" spans="2:11" ht="21.75" customHeight="1" thickBot="1">
      <c r="B14" s="66"/>
      <c r="C14" s="47" t="s">
        <v>5</v>
      </c>
      <c r="D14" s="48"/>
      <c r="E14" s="61"/>
      <c r="F14" s="62"/>
      <c r="G14" s="72">
        <f>E13+G13-J13</f>
        <v>345</v>
      </c>
      <c r="H14" s="73"/>
      <c r="I14" s="74"/>
      <c r="J14" s="57"/>
      <c r="K14" s="58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f>J7</f>
        <v>45433</v>
      </c>
      <c r="E21" s="33"/>
      <c r="F21" s="34">
        <v>45409</v>
      </c>
      <c r="G21" s="35"/>
      <c r="H21" s="17">
        <f>(D21-F21)</f>
        <v>24</v>
      </c>
      <c r="I21" s="34">
        <v>45439</v>
      </c>
      <c r="J21" s="35"/>
      <c r="K21" s="18">
        <f>(D21-I21)</f>
        <v>-6</v>
      </c>
      <c r="L21" s="10"/>
    </row>
    <row r="22" spans="2:12" ht="21.75" customHeight="1">
      <c r="B22" s="13" t="s">
        <v>6</v>
      </c>
      <c r="C22" s="14" t="s">
        <v>3</v>
      </c>
      <c r="D22" s="32">
        <f>J9</f>
        <v>44849</v>
      </c>
      <c r="E22" s="33"/>
      <c r="F22" s="34">
        <v>44813</v>
      </c>
      <c r="G22" s="35"/>
      <c r="H22" s="17">
        <f>(D22-F22)</f>
        <v>36</v>
      </c>
      <c r="I22" s="34">
        <v>44888</v>
      </c>
      <c r="J22" s="35"/>
      <c r="K22" s="18">
        <f>(D22-I22)</f>
        <v>-39</v>
      </c>
      <c r="L22" s="10"/>
    </row>
    <row r="23" spans="2:12" ht="21.75" customHeight="1">
      <c r="B23" s="6"/>
      <c r="C23" s="14" t="s">
        <v>4</v>
      </c>
      <c r="D23" s="32">
        <f>J11</f>
        <v>90282</v>
      </c>
      <c r="E23" s="33"/>
      <c r="F23" s="34">
        <v>90222</v>
      </c>
      <c r="G23" s="35"/>
      <c r="H23" s="17">
        <f>(D23-F23)</f>
        <v>60</v>
      </c>
      <c r="I23" s="34">
        <v>90327</v>
      </c>
      <c r="J23" s="35"/>
      <c r="K23" s="18">
        <f>(D23-I23)</f>
        <v>-45</v>
      </c>
      <c r="L23" s="10"/>
    </row>
    <row r="24" spans="2:12" ht="21.75" customHeight="1" thickBot="1">
      <c r="B24" s="21" t="s">
        <v>7</v>
      </c>
      <c r="C24" s="22"/>
      <c r="D24" s="28">
        <f>J13</f>
        <v>40769</v>
      </c>
      <c r="E24" s="29"/>
      <c r="F24" s="30">
        <v>40697</v>
      </c>
      <c r="G24" s="31"/>
      <c r="H24" s="19">
        <f>(D24-F24)</f>
        <v>72</v>
      </c>
      <c r="I24" s="30">
        <v>40221</v>
      </c>
      <c r="J24" s="31"/>
      <c r="K24" s="20">
        <f>(D24-I24)</f>
        <v>548</v>
      </c>
      <c r="L24" s="10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B2" sqref="B2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26" t="s">
        <v>17</v>
      </c>
      <c r="D1" s="27"/>
      <c r="E1" s="7" t="s">
        <v>21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43980</v>
      </c>
      <c r="F7" s="43"/>
      <c r="G7" s="42">
        <v>1517</v>
      </c>
      <c r="H7" s="44"/>
      <c r="I7" s="45"/>
      <c r="J7" s="40">
        <v>45497</v>
      </c>
      <c r="K7" s="41"/>
    </row>
    <row r="8" spans="2:11" ht="21.75" customHeight="1">
      <c r="B8" s="67"/>
      <c r="C8" s="49" t="s">
        <v>2</v>
      </c>
      <c r="D8" s="50"/>
      <c r="E8" s="52">
        <v>12064</v>
      </c>
      <c r="F8" s="64"/>
      <c r="G8" s="52">
        <v>43</v>
      </c>
      <c r="H8" s="53"/>
      <c r="I8" s="45"/>
      <c r="J8" s="51">
        <v>12107</v>
      </c>
      <c r="K8" s="41"/>
    </row>
    <row r="9" spans="2:11" ht="21.75" customHeight="1">
      <c r="B9" s="67"/>
      <c r="C9" s="49" t="s">
        <v>3</v>
      </c>
      <c r="D9" s="50"/>
      <c r="E9" s="42">
        <v>43678</v>
      </c>
      <c r="F9" s="43"/>
      <c r="G9" s="42">
        <v>1195</v>
      </c>
      <c r="H9" s="44"/>
      <c r="I9" s="45"/>
      <c r="J9" s="40">
        <v>44873</v>
      </c>
      <c r="K9" s="41"/>
    </row>
    <row r="10" spans="2:11" ht="21.75" customHeight="1">
      <c r="B10" s="67"/>
      <c r="C10" s="49" t="s">
        <v>2</v>
      </c>
      <c r="D10" s="50"/>
      <c r="E10" s="52">
        <v>13918</v>
      </c>
      <c r="F10" s="64"/>
      <c r="G10" s="52">
        <v>47</v>
      </c>
      <c r="H10" s="53"/>
      <c r="I10" s="45"/>
      <c r="J10" s="51">
        <v>13965</v>
      </c>
      <c r="K10" s="41"/>
    </row>
    <row r="11" spans="2:11" ht="21.75" customHeight="1">
      <c r="B11" s="67"/>
      <c r="C11" s="49" t="s">
        <v>4</v>
      </c>
      <c r="D11" s="50"/>
      <c r="E11" s="40">
        <v>87658</v>
      </c>
      <c r="F11" s="54"/>
      <c r="G11" s="40">
        <v>2712</v>
      </c>
      <c r="H11" s="55"/>
      <c r="I11" s="56"/>
      <c r="J11" s="40">
        <v>90370</v>
      </c>
      <c r="K11" s="41"/>
    </row>
    <row r="12" spans="2:11" ht="21.75" customHeight="1">
      <c r="B12" s="68"/>
      <c r="C12" s="49" t="s">
        <v>2</v>
      </c>
      <c r="D12" s="50"/>
      <c r="E12" s="51">
        <v>25982</v>
      </c>
      <c r="F12" s="59"/>
      <c r="G12" s="51">
        <v>90</v>
      </c>
      <c r="H12" s="60"/>
      <c r="I12" s="56"/>
      <c r="J12" s="51">
        <v>26072</v>
      </c>
      <c r="K12" s="41"/>
    </row>
    <row r="13" spans="2:11" ht="21.75" customHeight="1">
      <c r="B13" s="65" t="s">
        <v>7</v>
      </c>
      <c r="C13" s="15"/>
      <c r="D13" s="16"/>
      <c r="E13" s="42">
        <v>39147</v>
      </c>
      <c r="F13" s="43"/>
      <c r="G13" s="42">
        <v>2051</v>
      </c>
      <c r="H13" s="44"/>
      <c r="I13" s="45"/>
      <c r="J13" s="42">
        <v>40853</v>
      </c>
      <c r="K13" s="46"/>
    </row>
    <row r="14" spans="2:11" ht="21.75" customHeight="1" thickBot="1">
      <c r="B14" s="66"/>
      <c r="C14" s="47" t="s">
        <v>5</v>
      </c>
      <c r="D14" s="48"/>
      <c r="E14" s="61"/>
      <c r="F14" s="62"/>
      <c r="G14" s="72">
        <v>345</v>
      </c>
      <c r="H14" s="73"/>
      <c r="I14" s="74"/>
      <c r="J14" s="57"/>
      <c r="K14" s="58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v>45497</v>
      </c>
      <c r="E21" s="33"/>
      <c r="F21" s="34">
        <v>45433</v>
      </c>
      <c r="G21" s="35"/>
      <c r="H21" s="17">
        <v>64</v>
      </c>
      <c r="I21" s="34">
        <v>45432</v>
      </c>
      <c r="J21" s="35"/>
      <c r="K21" s="18">
        <f>(D21-I21)</f>
        <v>65</v>
      </c>
      <c r="L21" s="10"/>
    </row>
    <row r="22" spans="2:12" ht="21.75" customHeight="1">
      <c r="B22" s="13" t="s">
        <v>6</v>
      </c>
      <c r="C22" s="14" t="s">
        <v>3</v>
      </c>
      <c r="D22" s="32">
        <v>44873</v>
      </c>
      <c r="E22" s="33"/>
      <c r="F22" s="34">
        <v>44849</v>
      </c>
      <c r="G22" s="35"/>
      <c r="H22" s="17">
        <v>24</v>
      </c>
      <c r="I22" s="34">
        <v>44882</v>
      </c>
      <c r="J22" s="35"/>
      <c r="K22" s="18">
        <f>(D22-I22)</f>
        <v>-9</v>
      </c>
      <c r="L22" s="10"/>
    </row>
    <row r="23" spans="2:12" ht="21.75" customHeight="1">
      <c r="B23" s="6"/>
      <c r="C23" s="14" t="s">
        <v>4</v>
      </c>
      <c r="D23" s="32">
        <v>90370</v>
      </c>
      <c r="E23" s="33"/>
      <c r="F23" s="34">
        <v>90282</v>
      </c>
      <c r="G23" s="35"/>
      <c r="H23" s="17">
        <v>88</v>
      </c>
      <c r="I23" s="34">
        <v>90314</v>
      </c>
      <c r="J23" s="35"/>
      <c r="K23" s="18">
        <f>(D23-I23)</f>
        <v>56</v>
      </c>
      <c r="L23" s="10"/>
    </row>
    <row r="24" spans="2:12" ht="21.75" customHeight="1" thickBot="1">
      <c r="B24" s="21" t="s">
        <v>7</v>
      </c>
      <c r="C24" s="22"/>
      <c r="D24" s="28">
        <v>40853</v>
      </c>
      <c r="E24" s="29"/>
      <c r="F24" s="30">
        <v>40769</v>
      </c>
      <c r="G24" s="31"/>
      <c r="H24" s="19">
        <v>84</v>
      </c>
      <c r="I24" s="30">
        <v>40236</v>
      </c>
      <c r="J24" s="31"/>
      <c r="K24" s="20">
        <f>(D24-I24)</f>
        <v>617</v>
      </c>
      <c r="L24" s="10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K21" sqref="K2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26" t="s">
        <v>17</v>
      </c>
      <c r="D1" s="27"/>
      <c r="E1" s="7" t="s">
        <v>22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44009</v>
      </c>
      <c r="F7" s="43"/>
      <c r="G7" s="42">
        <v>1520</v>
      </c>
      <c r="H7" s="44"/>
      <c r="I7" s="45"/>
      <c r="J7" s="40">
        <v>45529</v>
      </c>
      <c r="K7" s="41"/>
    </row>
    <row r="8" spans="2:11" ht="21.75" customHeight="1">
      <c r="B8" s="67"/>
      <c r="C8" s="49" t="s">
        <v>2</v>
      </c>
      <c r="D8" s="50"/>
      <c r="E8" s="52">
        <v>12084</v>
      </c>
      <c r="F8" s="64"/>
      <c r="G8" s="52">
        <v>43</v>
      </c>
      <c r="H8" s="53"/>
      <c r="I8" s="45"/>
      <c r="J8" s="51">
        <v>12127</v>
      </c>
      <c r="K8" s="41"/>
    </row>
    <row r="9" spans="2:11" ht="21.75" customHeight="1">
      <c r="B9" s="67"/>
      <c r="C9" s="49" t="s">
        <v>3</v>
      </c>
      <c r="D9" s="50"/>
      <c r="E9" s="42">
        <v>43701</v>
      </c>
      <c r="F9" s="43"/>
      <c r="G9" s="42">
        <v>1195</v>
      </c>
      <c r="H9" s="44"/>
      <c r="I9" s="45"/>
      <c r="J9" s="40">
        <v>44896</v>
      </c>
      <c r="K9" s="41"/>
    </row>
    <row r="10" spans="2:11" ht="21.75" customHeight="1">
      <c r="B10" s="67"/>
      <c r="C10" s="49" t="s">
        <v>2</v>
      </c>
      <c r="D10" s="50"/>
      <c r="E10" s="52">
        <v>13936</v>
      </c>
      <c r="F10" s="64"/>
      <c r="G10" s="52">
        <v>48</v>
      </c>
      <c r="H10" s="53"/>
      <c r="I10" s="45"/>
      <c r="J10" s="51">
        <v>13984</v>
      </c>
      <c r="K10" s="41"/>
    </row>
    <row r="11" spans="2:11" ht="21.75" customHeight="1">
      <c r="B11" s="67"/>
      <c r="C11" s="49" t="s">
        <v>4</v>
      </c>
      <c r="D11" s="50"/>
      <c r="E11" s="40">
        <v>87710</v>
      </c>
      <c r="F11" s="54"/>
      <c r="G11" s="40">
        <v>2715</v>
      </c>
      <c r="H11" s="55"/>
      <c r="I11" s="56"/>
      <c r="J11" s="40">
        <v>90425</v>
      </c>
      <c r="K11" s="41"/>
    </row>
    <row r="12" spans="2:11" ht="21.75" customHeight="1">
      <c r="B12" s="68"/>
      <c r="C12" s="49" t="s">
        <v>2</v>
      </c>
      <c r="D12" s="50"/>
      <c r="E12" s="51">
        <v>26020</v>
      </c>
      <c r="F12" s="59"/>
      <c r="G12" s="51">
        <v>91</v>
      </c>
      <c r="H12" s="60"/>
      <c r="I12" s="56"/>
      <c r="J12" s="51">
        <v>26111</v>
      </c>
      <c r="K12" s="41"/>
    </row>
    <row r="13" spans="2:11" ht="21.75" customHeight="1">
      <c r="B13" s="65" t="s">
        <v>7</v>
      </c>
      <c r="C13" s="15"/>
      <c r="D13" s="16"/>
      <c r="E13" s="42">
        <v>39218</v>
      </c>
      <c r="F13" s="43"/>
      <c r="G13" s="42">
        <v>2054</v>
      </c>
      <c r="H13" s="44"/>
      <c r="I13" s="45"/>
      <c r="J13" s="42">
        <v>40928</v>
      </c>
      <c r="K13" s="46"/>
    </row>
    <row r="14" spans="2:11" ht="21.75" customHeight="1" thickBot="1">
      <c r="B14" s="66"/>
      <c r="C14" s="47" t="s">
        <v>5</v>
      </c>
      <c r="D14" s="48"/>
      <c r="E14" s="61"/>
      <c r="F14" s="62"/>
      <c r="G14" s="72">
        <v>344</v>
      </c>
      <c r="H14" s="73"/>
      <c r="I14" s="74"/>
      <c r="J14" s="57"/>
      <c r="K14" s="58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v>45529</v>
      </c>
      <c r="E21" s="33"/>
      <c r="F21" s="34">
        <v>45497</v>
      </c>
      <c r="G21" s="35"/>
      <c r="H21" s="17">
        <v>32</v>
      </c>
      <c r="I21" s="34">
        <v>45431</v>
      </c>
      <c r="J21" s="35"/>
      <c r="K21" s="18">
        <v>98</v>
      </c>
      <c r="L21" s="10"/>
    </row>
    <row r="22" spans="2:12" ht="21.75" customHeight="1">
      <c r="B22" s="13" t="s">
        <v>6</v>
      </c>
      <c r="C22" s="14" t="s">
        <v>3</v>
      </c>
      <c r="D22" s="32">
        <v>44896</v>
      </c>
      <c r="E22" s="33"/>
      <c r="F22" s="34">
        <v>44873</v>
      </c>
      <c r="G22" s="35"/>
      <c r="H22" s="17">
        <v>23</v>
      </c>
      <c r="I22" s="34">
        <v>44854</v>
      </c>
      <c r="J22" s="35"/>
      <c r="K22" s="18">
        <v>42</v>
      </c>
      <c r="L22" s="10"/>
    </row>
    <row r="23" spans="2:12" ht="21.75" customHeight="1">
      <c r="B23" s="6"/>
      <c r="C23" s="14" t="s">
        <v>4</v>
      </c>
      <c r="D23" s="32">
        <v>90425</v>
      </c>
      <c r="E23" s="33"/>
      <c r="F23" s="34">
        <v>90370</v>
      </c>
      <c r="G23" s="35"/>
      <c r="H23" s="17">
        <v>55</v>
      </c>
      <c r="I23" s="34">
        <v>90285</v>
      </c>
      <c r="J23" s="35"/>
      <c r="K23" s="18">
        <v>140</v>
      </c>
      <c r="L23" s="10"/>
    </row>
    <row r="24" spans="2:12" ht="21.75" customHeight="1" thickBot="1">
      <c r="B24" s="21" t="s">
        <v>7</v>
      </c>
      <c r="C24" s="22"/>
      <c r="D24" s="28">
        <v>40928</v>
      </c>
      <c r="E24" s="29"/>
      <c r="F24" s="30">
        <v>40853</v>
      </c>
      <c r="G24" s="31"/>
      <c r="H24" s="19">
        <v>75</v>
      </c>
      <c r="I24" s="30">
        <v>40288</v>
      </c>
      <c r="J24" s="31"/>
      <c r="K24" s="20">
        <v>640</v>
      </c>
      <c r="L24" s="10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J25" sqref="J25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  <col min="15" max="15" width="8.50390625" style="0" customWidth="1"/>
  </cols>
  <sheetData>
    <row r="1" spans="3:5" ht="18.75" customHeight="1">
      <c r="C1" s="26" t="s">
        <v>17</v>
      </c>
      <c r="D1" s="27"/>
      <c r="E1" s="7" t="s">
        <v>23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44023</v>
      </c>
      <c r="F7" s="43"/>
      <c r="G7" s="42">
        <v>1507</v>
      </c>
      <c r="H7" s="44"/>
      <c r="I7" s="45"/>
      <c r="J7" s="40">
        <v>45530</v>
      </c>
      <c r="K7" s="41"/>
    </row>
    <row r="8" spans="2:11" ht="21.75" customHeight="1">
      <c r="B8" s="67"/>
      <c r="C8" s="49" t="s">
        <v>2</v>
      </c>
      <c r="D8" s="50"/>
      <c r="E8" s="52">
        <v>12102</v>
      </c>
      <c r="F8" s="64"/>
      <c r="G8" s="52">
        <v>44</v>
      </c>
      <c r="H8" s="53"/>
      <c r="I8" s="45"/>
      <c r="J8" s="51">
        <v>12146</v>
      </c>
      <c r="K8" s="41"/>
    </row>
    <row r="9" spans="2:11" ht="21.75" customHeight="1">
      <c r="B9" s="67"/>
      <c r="C9" s="49" t="s">
        <v>3</v>
      </c>
      <c r="D9" s="50"/>
      <c r="E9" s="42">
        <v>43701</v>
      </c>
      <c r="F9" s="43"/>
      <c r="G9" s="42">
        <v>1192</v>
      </c>
      <c r="H9" s="44"/>
      <c r="I9" s="45"/>
      <c r="J9" s="40">
        <v>44893</v>
      </c>
      <c r="K9" s="41"/>
    </row>
    <row r="10" spans="2:11" ht="21.75" customHeight="1">
      <c r="B10" s="67"/>
      <c r="C10" s="49" t="s">
        <v>2</v>
      </c>
      <c r="D10" s="50"/>
      <c r="E10" s="52">
        <v>13956</v>
      </c>
      <c r="F10" s="64"/>
      <c r="G10" s="52">
        <v>48</v>
      </c>
      <c r="H10" s="53"/>
      <c r="I10" s="45"/>
      <c r="J10" s="51">
        <v>14004</v>
      </c>
      <c r="K10" s="41"/>
    </row>
    <row r="11" spans="2:11" ht="21.75" customHeight="1">
      <c r="B11" s="67"/>
      <c r="C11" s="49" t="s">
        <v>4</v>
      </c>
      <c r="D11" s="50"/>
      <c r="E11" s="40">
        <v>87724</v>
      </c>
      <c r="F11" s="54"/>
      <c r="G11" s="40">
        <v>2699</v>
      </c>
      <c r="H11" s="55"/>
      <c r="I11" s="56"/>
      <c r="J11" s="40">
        <v>90423</v>
      </c>
      <c r="K11" s="41"/>
    </row>
    <row r="12" spans="2:11" ht="21.75" customHeight="1">
      <c r="B12" s="68"/>
      <c r="C12" s="49" t="s">
        <v>2</v>
      </c>
      <c r="D12" s="50"/>
      <c r="E12" s="51">
        <v>26058</v>
      </c>
      <c r="F12" s="59"/>
      <c r="G12" s="51">
        <v>92</v>
      </c>
      <c r="H12" s="60"/>
      <c r="I12" s="56"/>
      <c r="J12" s="51">
        <v>26150</v>
      </c>
      <c r="K12" s="41"/>
    </row>
    <row r="13" spans="2:11" ht="21.75" customHeight="1">
      <c r="B13" s="65" t="s">
        <v>7</v>
      </c>
      <c r="C13" s="15"/>
      <c r="D13" s="16"/>
      <c r="E13" s="42">
        <v>39265</v>
      </c>
      <c r="F13" s="43"/>
      <c r="G13" s="42">
        <v>2042</v>
      </c>
      <c r="H13" s="44"/>
      <c r="I13" s="45"/>
      <c r="J13" s="42">
        <v>40963</v>
      </c>
      <c r="K13" s="46"/>
    </row>
    <row r="14" spans="2:11" ht="21.75" customHeight="1" thickBot="1">
      <c r="B14" s="66"/>
      <c r="C14" s="47" t="s">
        <v>5</v>
      </c>
      <c r="D14" s="48"/>
      <c r="E14" s="61"/>
      <c r="F14" s="62"/>
      <c r="G14" s="72">
        <v>344</v>
      </c>
      <c r="H14" s="73"/>
      <c r="I14" s="74"/>
      <c r="J14" s="57"/>
      <c r="K14" s="58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v>45530</v>
      </c>
      <c r="E21" s="33"/>
      <c r="F21" s="34">
        <v>45529</v>
      </c>
      <c r="G21" s="35"/>
      <c r="H21" s="17">
        <v>1</v>
      </c>
      <c r="I21" s="34">
        <v>45433</v>
      </c>
      <c r="J21" s="35"/>
      <c r="K21" s="18">
        <v>97</v>
      </c>
      <c r="L21" s="10"/>
    </row>
    <row r="22" spans="2:12" ht="21.75" customHeight="1">
      <c r="B22" s="13" t="s">
        <v>6</v>
      </c>
      <c r="C22" s="14" t="s">
        <v>3</v>
      </c>
      <c r="D22" s="32">
        <v>44893</v>
      </c>
      <c r="E22" s="33"/>
      <c r="F22" s="34">
        <v>44896</v>
      </c>
      <c r="G22" s="35"/>
      <c r="H22" s="17">
        <v>-3</v>
      </c>
      <c r="I22" s="34">
        <v>44833</v>
      </c>
      <c r="J22" s="35"/>
      <c r="K22" s="18">
        <v>60</v>
      </c>
      <c r="L22" s="10"/>
    </row>
    <row r="23" spans="2:12" ht="21.75" customHeight="1">
      <c r="B23" s="6"/>
      <c r="C23" s="14" t="s">
        <v>4</v>
      </c>
      <c r="D23" s="32">
        <v>90423</v>
      </c>
      <c r="E23" s="33"/>
      <c r="F23" s="34">
        <v>90425</v>
      </c>
      <c r="G23" s="35"/>
      <c r="H23" s="17">
        <v>-2</v>
      </c>
      <c r="I23" s="34">
        <v>90266</v>
      </c>
      <c r="J23" s="35"/>
      <c r="K23" s="18">
        <v>157</v>
      </c>
      <c r="L23" s="10"/>
    </row>
    <row r="24" spans="2:12" ht="21.75" customHeight="1" thickBot="1">
      <c r="B24" s="21" t="s">
        <v>7</v>
      </c>
      <c r="C24" s="22"/>
      <c r="D24" s="28">
        <v>40963</v>
      </c>
      <c r="E24" s="29"/>
      <c r="F24" s="30">
        <v>40928</v>
      </c>
      <c r="G24" s="31"/>
      <c r="H24" s="19">
        <v>35</v>
      </c>
      <c r="I24" s="30">
        <v>40308</v>
      </c>
      <c r="J24" s="31"/>
      <c r="K24" s="20">
        <v>655</v>
      </c>
      <c r="L24" s="10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D25" sqref="D25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26" t="s">
        <v>17</v>
      </c>
      <c r="D1" s="27"/>
      <c r="E1" s="7" t="s">
        <v>24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44008</v>
      </c>
      <c r="F7" s="43"/>
      <c r="G7" s="42">
        <v>1501</v>
      </c>
      <c r="H7" s="44"/>
      <c r="I7" s="45"/>
      <c r="J7" s="40">
        <f aca="true" t="shared" si="0" ref="J7:J12">(E7+G7)</f>
        <v>45509</v>
      </c>
      <c r="K7" s="41"/>
    </row>
    <row r="8" spans="2:11" ht="21.75" customHeight="1">
      <c r="B8" s="67"/>
      <c r="C8" s="49" t="s">
        <v>2</v>
      </c>
      <c r="D8" s="50"/>
      <c r="E8" s="52">
        <v>12133</v>
      </c>
      <c r="F8" s="64"/>
      <c r="G8" s="52">
        <v>45</v>
      </c>
      <c r="H8" s="53"/>
      <c r="I8" s="45"/>
      <c r="J8" s="51">
        <f t="shared" si="0"/>
        <v>12178</v>
      </c>
      <c r="K8" s="41"/>
    </row>
    <row r="9" spans="2:11" ht="21.75" customHeight="1">
      <c r="B9" s="67"/>
      <c r="C9" s="49" t="s">
        <v>3</v>
      </c>
      <c r="D9" s="50"/>
      <c r="E9" s="42">
        <v>43714</v>
      </c>
      <c r="F9" s="43"/>
      <c r="G9" s="42">
        <v>1184</v>
      </c>
      <c r="H9" s="44"/>
      <c r="I9" s="45"/>
      <c r="J9" s="40">
        <f t="shared" si="0"/>
        <v>44898</v>
      </c>
      <c r="K9" s="41"/>
    </row>
    <row r="10" spans="2:11" ht="21.75" customHeight="1">
      <c r="B10" s="67"/>
      <c r="C10" s="49" t="s">
        <v>2</v>
      </c>
      <c r="D10" s="50"/>
      <c r="E10" s="52">
        <v>13991</v>
      </c>
      <c r="F10" s="64"/>
      <c r="G10" s="52">
        <v>49</v>
      </c>
      <c r="H10" s="53"/>
      <c r="I10" s="45"/>
      <c r="J10" s="51">
        <f t="shared" si="0"/>
        <v>14040</v>
      </c>
      <c r="K10" s="41"/>
    </row>
    <row r="11" spans="2:11" ht="21.75" customHeight="1">
      <c r="B11" s="67"/>
      <c r="C11" s="49" t="s">
        <v>4</v>
      </c>
      <c r="D11" s="50"/>
      <c r="E11" s="40">
        <f>E7+E9</f>
        <v>87722</v>
      </c>
      <c r="F11" s="54"/>
      <c r="G11" s="40">
        <f>G7+G9</f>
        <v>2685</v>
      </c>
      <c r="H11" s="55"/>
      <c r="I11" s="56"/>
      <c r="J11" s="40">
        <f t="shared" si="0"/>
        <v>90407</v>
      </c>
      <c r="K11" s="41"/>
    </row>
    <row r="12" spans="2:11" ht="21.75" customHeight="1">
      <c r="B12" s="68"/>
      <c r="C12" s="49" t="s">
        <v>2</v>
      </c>
      <c r="D12" s="50"/>
      <c r="E12" s="51">
        <f>E8+E10</f>
        <v>26124</v>
      </c>
      <c r="F12" s="59"/>
      <c r="G12" s="51">
        <f>G8+G10</f>
        <v>94</v>
      </c>
      <c r="H12" s="60"/>
      <c r="I12" s="56"/>
      <c r="J12" s="51">
        <f t="shared" si="0"/>
        <v>26218</v>
      </c>
      <c r="K12" s="41"/>
    </row>
    <row r="13" spans="2:11" ht="21.75" customHeight="1">
      <c r="B13" s="65" t="s">
        <v>7</v>
      </c>
      <c r="C13" s="15"/>
      <c r="D13" s="16"/>
      <c r="E13" s="42">
        <v>39301</v>
      </c>
      <c r="F13" s="43"/>
      <c r="G13" s="42">
        <v>2035</v>
      </c>
      <c r="H13" s="44"/>
      <c r="I13" s="45"/>
      <c r="J13" s="42">
        <v>40994</v>
      </c>
      <c r="K13" s="46"/>
    </row>
    <row r="14" spans="2:11" ht="21.75" customHeight="1" thickBot="1">
      <c r="B14" s="66"/>
      <c r="C14" s="47" t="s">
        <v>5</v>
      </c>
      <c r="D14" s="48"/>
      <c r="E14" s="61"/>
      <c r="F14" s="62"/>
      <c r="G14" s="72">
        <f>E13+G13-J13</f>
        <v>342</v>
      </c>
      <c r="H14" s="73"/>
      <c r="I14" s="74"/>
      <c r="J14" s="57"/>
      <c r="K14" s="58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v>45509</v>
      </c>
      <c r="E21" s="76"/>
      <c r="F21" s="34">
        <v>45530</v>
      </c>
      <c r="G21" s="35"/>
      <c r="H21" s="17">
        <v>-21</v>
      </c>
      <c r="I21" s="34">
        <v>45464</v>
      </c>
      <c r="J21" s="35"/>
      <c r="K21" s="18">
        <v>45</v>
      </c>
      <c r="L21" s="10"/>
    </row>
    <row r="22" spans="2:12" ht="21.75" customHeight="1">
      <c r="B22" s="13" t="s">
        <v>6</v>
      </c>
      <c r="C22" s="14" t="s">
        <v>3</v>
      </c>
      <c r="D22" s="32">
        <v>44898</v>
      </c>
      <c r="E22" s="76"/>
      <c r="F22" s="34">
        <v>44893</v>
      </c>
      <c r="G22" s="35"/>
      <c r="H22" s="17">
        <v>5</v>
      </c>
      <c r="I22" s="34">
        <v>44856</v>
      </c>
      <c r="J22" s="35"/>
      <c r="K22" s="18">
        <v>42</v>
      </c>
      <c r="L22" s="10"/>
    </row>
    <row r="23" spans="2:12" ht="21.75" customHeight="1">
      <c r="B23" s="6"/>
      <c r="C23" s="14" t="s">
        <v>4</v>
      </c>
      <c r="D23" s="32">
        <v>90407</v>
      </c>
      <c r="E23" s="76"/>
      <c r="F23" s="34">
        <v>90423</v>
      </c>
      <c r="G23" s="35"/>
      <c r="H23" s="17">
        <v>-16</v>
      </c>
      <c r="I23" s="34">
        <v>90320</v>
      </c>
      <c r="J23" s="35"/>
      <c r="K23" s="18">
        <v>87</v>
      </c>
      <c r="L23" s="10"/>
    </row>
    <row r="24" spans="2:12" ht="21.75" customHeight="1" thickBot="1">
      <c r="B24" s="21" t="s">
        <v>7</v>
      </c>
      <c r="C24" s="22"/>
      <c r="D24" s="28">
        <v>40994</v>
      </c>
      <c r="E24" s="75"/>
      <c r="F24" s="30">
        <v>40963</v>
      </c>
      <c r="G24" s="31"/>
      <c r="H24" s="19">
        <v>32</v>
      </c>
      <c r="I24" s="30">
        <v>40376</v>
      </c>
      <c r="J24" s="31"/>
      <c r="K24" s="20">
        <v>619</v>
      </c>
      <c r="L24" s="10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26" t="s">
        <v>17</v>
      </c>
      <c r="D1" s="27"/>
      <c r="E1" s="7" t="s">
        <v>25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44025</v>
      </c>
      <c r="F7" s="43"/>
      <c r="G7" s="42">
        <v>1477</v>
      </c>
      <c r="H7" s="44"/>
      <c r="I7" s="45"/>
      <c r="J7" s="40">
        <f aca="true" t="shared" si="0" ref="J7:J12">(E7+G7)</f>
        <v>45502</v>
      </c>
      <c r="K7" s="41"/>
    </row>
    <row r="8" spans="2:11" ht="21.75" customHeight="1">
      <c r="B8" s="67"/>
      <c r="C8" s="49" t="s">
        <v>2</v>
      </c>
      <c r="D8" s="50"/>
      <c r="E8" s="52">
        <v>12164</v>
      </c>
      <c r="F8" s="64"/>
      <c r="G8" s="52">
        <v>46</v>
      </c>
      <c r="H8" s="53"/>
      <c r="I8" s="45"/>
      <c r="J8" s="51">
        <f t="shared" si="0"/>
        <v>12210</v>
      </c>
      <c r="K8" s="41"/>
    </row>
    <row r="9" spans="2:11" ht="21.75" customHeight="1">
      <c r="B9" s="67"/>
      <c r="C9" s="49" t="s">
        <v>3</v>
      </c>
      <c r="D9" s="50"/>
      <c r="E9" s="42">
        <v>43694</v>
      </c>
      <c r="F9" s="43"/>
      <c r="G9" s="42">
        <v>1187</v>
      </c>
      <c r="H9" s="44"/>
      <c r="I9" s="45"/>
      <c r="J9" s="40">
        <f t="shared" si="0"/>
        <v>44881</v>
      </c>
      <c r="K9" s="41"/>
    </row>
    <row r="10" spans="2:11" ht="21.75" customHeight="1">
      <c r="B10" s="67"/>
      <c r="C10" s="49" t="s">
        <v>2</v>
      </c>
      <c r="D10" s="50"/>
      <c r="E10" s="52">
        <v>14020</v>
      </c>
      <c r="F10" s="64"/>
      <c r="G10" s="52">
        <v>51</v>
      </c>
      <c r="H10" s="53"/>
      <c r="I10" s="45"/>
      <c r="J10" s="51">
        <f t="shared" si="0"/>
        <v>14071</v>
      </c>
      <c r="K10" s="41"/>
    </row>
    <row r="11" spans="2:11" ht="21.75" customHeight="1">
      <c r="B11" s="67"/>
      <c r="C11" s="49" t="s">
        <v>4</v>
      </c>
      <c r="D11" s="50"/>
      <c r="E11" s="40">
        <f>E7+E9</f>
        <v>87719</v>
      </c>
      <c r="F11" s="54"/>
      <c r="G11" s="40">
        <f>G7+G9</f>
        <v>2664</v>
      </c>
      <c r="H11" s="55"/>
      <c r="I11" s="56"/>
      <c r="J11" s="40">
        <f t="shared" si="0"/>
        <v>90383</v>
      </c>
      <c r="K11" s="41"/>
    </row>
    <row r="12" spans="2:11" ht="21.75" customHeight="1">
      <c r="B12" s="68"/>
      <c r="C12" s="49" t="s">
        <v>2</v>
      </c>
      <c r="D12" s="50"/>
      <c r="E12" s="51">
        <f>E8+E10</f>
        <v>26184</v>
      </c>
      <c r="F12" s="59"/>
      <c r="G12" s="51">
        <f>G8+G10</f>
        <v>97</v>
      </c>
      <c r="H12" s="60"/>
      <c r="I12" s="56"/>
      <c r="J12" s="51">
        <f t="shared" si="0"/>
        <v>26281</v>
      </c>
      <c r="K12" s="41"/>
    </row>
    <row r="13" spans="2:11" ht="21.75" customHeight="1">
      <c r="B13" s="65" t="s">
        <v>7</v>
      </c>
      <c r="C13" s="15"/>
      <c r="D13" s="16"/>
      <c r="E13" s="42">
        <v>39328</v>
      </c>
      <c r="F13" s="43"/>
      <c r="G13" s="42">
        <v>2014</v>
      </c>
      <c r="H13" s="44"/>
      <c r="I13" s="45"/>
      <c r="J13" s="42">
        <v>40999</v>
      </c>
      <c r="K13" s="46"/>
    </row>
    <row r="14" spans="2:11" ht="21.75" customHeight="1" thickBot="1">
      <c r="B14" s="66"/>
      <c r="C14" s="47" t="s">
        <v>5</v>
      </c>
      <c r="D14" s="48"/>
      <c r="E14" s="61"/>
      <c r="F14" s="62"/>
      <c r="G14" s="72">
        <f>E13+G13-J13</f>
        <v>343</v>
      </c>
      <c r="H14" s="73"/>
      <c r="I14" s="74"/>
      <c r="J14" s="57"/>
      <c r="K14" s="58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</row>
    <row r="21" spans="2:12" ht="21.75" customHeight="1">
      <c r="B21" s="5"/>
      <c r="C21" s="14" t="s">
        <v>1</v>
      </c>
      <c r="D21" s="32">
        <v>45502</v>
      </c>
      <c r="E21" s="33"/>
      <c r="F21" s="34">
        <v>45509</v>
      </c>
      <c r="G21" s="35"/>
      <c r="H21" s="17">
        <v>-7</v>
      </c>
      <c r="I21" s="34">
        <v>45511</v>
      </c>
      <c r="J21" s="35"/>
      <c r="K21" s="18">
        <v>-9</v>
      </c>
      <c r="L21" s="10"/>
    </row>
    <row r="22" spans="2:12" ht="21.75" customHeight="1">
      <c r="B22" s="13" t="s">
        <v>6</v>
      </c>
      <c r="C22" s="14" t="s">
        <v>3</v>
      </c>
      <c r="D22" s="32">
        <v>44881</v>
      </c>
      <c r="E22" s="33"/>
      <c r="F22" s="34">
        <v>44898</v>
      </c>
      <c r="G22" s="35"/>
      <c r="H22" s="17">
        <v>-17</v>
      </c>
      <c r="I22" s="34">
        <v>44887</v>
      </c>
      <c r="J22" s="35"/>
      <c r="K22" s="18">
        <v>-6</v>
      </c>
      <c r="L22" s="10"/>
    </row>
    <row r="23" spans="2:12" ht="21.75" customHeight="1">
      <c r="B23" s="6"/>
      <c r="C23" s="14" t="s">
        <v>4</v>
      </c>
      <c r="D23" s="32">
        <v>90383</v>
      </c>
      <c r="E23" s="33"/>
      <c r="F23" s="34">
        <v>90407</v>
      </c>
      <c r="G23" s="35"/>
      <c r="H23" s="17">
        <v>-24</v>
      </c>
      <c r="I23" s="34">
        <v>90398</v>
      </c>
      <c r="J23" s="35"/>
      <c r="K23" s="18">
        <v>-15</v>
      </c>
      <c r="L23" s="10"/>
    </row>
    <row r="24" spans="2:12" ht="21.75" customHeight="1" thickBot="1">
      <c r="B24" s="21" t="s">
        <v>7</v>
      </c>
      <c r="C24" s="22"/>
      <c r="D24" s="28">
        <v>40999</v>
      </c>
      <c r="E24" s="29"/>
      <c r="F24" s="30">
        <v>40994</v>
      </c>
      <c r="G24" s="31"/>
      <c r="H24" s="19">
        <v>5</v>
      </c>
      <c r="I24" s="30">
        <v>40495</v>
      </c>
      <c r="J24" s="31"/>
      <c r="K24" s="20">
        <v>504</v>
      </c>
      <c r="L24" s="10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A1">
      <selection activeCell="A2" sqref="A2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26" t="s">
        <v>17</v>
      </c>
      <c r="D1" s="27"/>
      <c r="E1" s="7" t="s">
        <v>26</v>
      </c>
    </row>
    <row r="2" spans="3:4" ht="18.75">
      <c r="C2" s="7"/>
      <c r="D2" s="7"/>
    </row>
    <row r="3" spans="3:4" ht="18.75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9"/>
      <c r="D6" s="70"/>
      <c r="E6" s="36" t="s">
        <v>15</v>
      </c>
      <c r="F6" s="37"/>
      <c r="G6" s="36" t="s">
        <v>16</v>
      </c>
      <c r="H6" s="71"/>
      <c r="I6" s="37"/>
      <c r="J6" s="36" t="s">
        <v>14</v>
      </c>
      <c r="K6" s="63"/>
    </row>
    <row r="7" spans="2:11" ht="21.75" customHeight="1">
      <c r="B7" s="65" t="s">
        <v>6</v>
      </c>
      <c r="C7" s="49" t="s">
        <v>1</v>
      </c>
      <c r="D7" s="50"/>
      <c r="E7" s="42">
        <v>44045</v>
      </c>
      <c r="F7" s="43"/>
      <c r="G7" s="42">
        <v>1472</v>
      </c>
      <c r="H7" s="44"/>
      <c r="I7" s="45"/>
      <c r="J7" s="40">
        <f aca="true" t="shared" si="0" ref="J7:J12">(E7+G7)</f>
        <v>45517</v>
      </c>
      <c r="K7" s="41"/>
    </row>
    <row r="8" spans="2:11" ht="21.75" customHeight="1">
      <c r="B8" s="67"/>
      <c r="C8" s="49" t="s">
        <v>2</v>
      </c>
      <c r="D8" s="50"/>
      <c r="E8" s="52">
        <v>12174</v>
      </c>
      <c r="F8" s="64"/>
      <c r="G8" s="52">
        <v>46</v>
      </c>
      <c r="H8" s="53"/>
      <c r="I8" s="45"/>
      <c r="J8" s="51">
        <f t="shared" si="0"/>
        <v>12220</v>
      </c>
      <c r="K8" s="41"/>
    </row>
    <row r="9" spans="2:11" ht="21.75" customHeight="1">
      <c r="B9" s="67"/>
      <c r="C9" s="49" t="s">
        <v>3</v>
      </c>
      <c r="D9" s="50"/>
      <c r="E9" s="42">
        <v>43706</v>
      </c>
      <c r="F9" s="43"/>
      <c r="G9" s="42">
        <v>1184</v>
      </c>
      <c r="H9" s="44"/>
      <c r="I9" s="45"/>
      <c r="J9" s="40">
        <f t="shared" si="0"/>
        <v>44890</v>
      </c>
      <c r="K9" s="41"/>
    </row>
    <row r="10" spans="2:11" ht="21.75" customHeight="1">
      <c r="B10" s="67"/>
      <c r="C10" s="49" t="s">
        <v>2</v>
      </c>
      <c r="D10" s="50"/>
      <c r="E10" s="52">
        <v>14043</v>
      </c>
      <c r="F10" s="64"/>
      <c r="G10" s="52">
        <v>52</v>
      </c>
      <c r="H10" s="53"/>
      <c r="I10" s="45"/>
      <c r="J10" s="51">
        <f t="shared" si="0"/>
        <v>14095</v>
      </c>
      <c r="K10" s="41"/>
    </row>
    <row r="11" spans="2:11" ht="21.75" customHeight="1">
      <c r="B11" s="67"/>
      <c r="C11" s="49" t="s">
        <v>4</v>
      </c>
      <c r="D11" s="50"/>
      <c r="E11" s="40">
        <f>E7+E9</f>
        <v>87751</v>
      </c>
      <c r="F11" s="54"/>
      <c r="G11" s="40">
        <f>G7+G9</f>
        <v>2656</v>
      </c>
      <c r="H11" s="55"/>
      <c r="I11" s="56"/>
      <c r="J11" s="40">
        <f t="shared" si="0"/>
        <v>90407</v>
      </c>
      <c r="K11" s="41"/>
    </row>
    <row r="12" spans="2:11" ht="21.75" customHeight="1">
      <c r="B12" s="68"/>
      <c r="C12" s="49" t="s">
        <v>2</v>
      </c>
      <c r="D12" s="50"/>
      <c r="E12" s="51">
        <f>E8+E10</f>
        <v>26217</v>
      </c>
      <c r="F12" s="59"/>
      <c r="G12" s="51">
        <f>G8+G10</f>
        <v>98</v>
      </c>
      <c r="H12" s="60"/>
      <c r="I12" s="56"/>
      <c r="J12" s="51">
        <f t="shared" si="0"/>
        <v>26315</v>
      </c>
      <c r="K12" s="41"/>
    </row>
    <row r="13" spans="2:11" ht="21.75" customHeight="1">
      <c r="B13" s="65" t="s">
        <v>7</v>
      </c>
      <c r="C13" s="15"/>
      <c r="D13" s="16"/>
      <c r="E13" s="42">
        <v>39377</v>
      </c>
      <c r="F13" s="43"/>
      <c r="G13" s="42">
        <v>2012</v>
      </c>
      <c r="H13" s="44"/>
      <c r="I13" s="45"/>
      <c r="J13" s="42">
        <v>41044</v>
      </c>
      <c r="K13" s="46"/>
    </row>
    <row r="14" spans="2:11" ht="21.75" customHeight="1" thickBot="1">
      <c r="B14" s="66"/>
      <c r="C14" s="47" t="s">
        <v>5</v>
      </c>
      <c r="D14" s="48"/>
      <c r="E14" s="61"/>
      <c r="F14" s="62"/>
      <c r="G14" s="72">
        <f>E13+G13-J13</f>
        <v>345</v>
      </c>
      <c r="H14" s="73"/>
      <c r="I14" s="74"/>
      <c r="J14" s="57"/>
      <c r="K14" s="58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3" ht="21.75" customHeight="1">
      <c r="B20" s="1"/>
      <c r="C20" s="2"/>
      <c r="D20" s="36" t="s">
        <v>10</v>
      </c>
      <c r="E20" s="37"/>
      <c r="F20" s="36" t="s">
        <v>11</v>
      </c>
      <c r="G20" s="37"/>
      <c r="H20" s="11" t="s">
        <v>9</v>
      </c>
      <c r="I20" s="38" t="s">
        <v>13</v>
      </c>
      <c r="J20" s="39"/>
      <c r="K20" s="12" t="s">
        <v>9</v>
      </c>
      <c r="L20" s="9"/>
      <c r="M20" s="23"/>
    </row>
    <row r="21" spans="2:13" ht="21.75" customHeight="1">
      <c r="B21" s="5"/>
      <c r="C21" s="14" t="s">
        <v>1</v>
      </c>
      <c r="D21" s="32">
        <v>45517</v>
      </c>
      <c r="E21" s="33"/>
      <c r="F21" s="34">
        <v>45502</v>
      </c>
      <c r="G21" s="35"/>
      <c r="H21" s="17">
        <v>15</v>
      </c>
      <c r="I21" s="79">
        <v>45477</v>
      </c>
      <c r="J21" s="80"/>
      <c r="K21" s="18">
        <v>40</v>
      </c>
      <c r="L21" s="10"/>
      <c r="M21" s="24"/>
    </row>
    <row r="22" spans="2:13" ht="21.75" customHeight="1">
      <c r="B22" s="13" t="s">
        <v>6</v>
      </c>
      <c r="C22" s="14" t="s">
        <v>3</v>
      </c>
      <c r="D22" s="32">
        <v>44890</v>
      </c>
      <c r="E22" s="33"/>
      <c r="F22" s="34">
        <v>44881</v>
      </c>
      <c r="G22" s="35"/>
      <c r="H22" s="17">
        <v>9</v>
      </c>
      <c r="I22" s="79">
        <v>44867</v>
      </c>
      <c r="J22" s="80"/>
      <c r="K22" s="18">
        <v>23</v>
      </c>
      <c r="L22" s="10"/>
      <c r="M22" s="24"/>
    </row>
    <row r="23" spans="2:13" ht="21.75" customHeight="1">
      <c r="B23" s="6"/>
      <c r="C23" s="14" t="s">
        <v>4</v>
      </c>
      <c r="D23" s="32">
        <v>90407</v>
      </c>
      <c r="E23" s="33"/>
      <c r="F23" s="34">
        <v>90383</v>
      </c>
      <c r="G23" s="35"/>
      <c r="H23" s="17">
        <v>24</v>
      </c>
      <c r="I23" s="79">
        <v>90344</v>
      </c>
      <c r="J23" s="81"/>
      <c r="K23" s="18">
        <v>63</v>
      </c>
      <c r="L23" s="10"/>
      <c r="M23" s="24"/>
    </row>
    <row r="24" spans="2:13" ht="21.75" customHeight="1" thickBot="1">
      <c r="B24" s="21" t="s">
        <v>7</v>
      </c>
      <c r="C24" s="25"/>
      <c r="D24" s="28">
        <v>41044</v>
      </c>
      <c r="E24" s="29"/>
      <c r="F24" s="30">
        <v>40999</v>
      </c>
      <c r="G24" s="31"/>
      <c r="H24" s="19">
        <v>45</v>
      </c>
      <c r="I24" s="77">
        <v>40491</v>
      </c>
      <c r="J24" s="78"/>
      <c r="K24" s="20">
        <v>553</v>
      </c>
      <c r="L24" s="10"/>
      <c r="M24" s="24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東松山市役所</dc:creator>
  <cp:keywords/>
  <dc:description/>
  <cp:lastModifiedBy>三村 めぐみ</cp:lastModifiedBy>
  <cp:lastPrinted>2020-09-01T09:07:42Z</cp:lastPrinted>
  <dcterms:created xsi:type="dcterms:W3CDTF">2001-04-05T04:30:39Z</dcterms:created>
  <dcterms:modified xsi:type="dcterms:W3CDTF">2021-02-28T06:32:35Z</dcterms:modified>
  <cp:category/>
  <cp:version/>
  <cp:contentType/>
  <cp:contentStatus/>
</cp:coreProperties>
</file>